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curement_baa_rfp\WIP - NOT PUBLIC\18-029, Alternate Assessment\RFS\"/>
    </mc:Choice>
  </mc:AlternateContent>
  <bookViews>
    <workbookView xWindow="0" yWindow="0" windowWidth="7350" windowHeight="5010"/>
  </bookViews>
  <sheets>
    <sheet name="Instructions" sheetId="1" r:id="rId1"/>
    <sheet name="Cost Proposal" sheetId="5" r:id="rId2"/>
  </sheets>
  <calcPr calcId="152511"/>
  <customWorkbookViews>
    <customWorkbookView name="sjudson - Personal View" guid="{06A6ED40-2185-4846-A111-2C49523043BF}" mergeInterval="0" personalView="1" maximized="1" xWindow="1" yWindow="1" windowWidth="1280" windowHeight="833" activeSheetId="2" showComments="commIndAndComment"/>
  </customWorkbookViews>
</workbook>
</file>

<file path=xl/calcChain.xml><?xml version="1.0" encoding="utf-8"?>
<calcChain xmlns="http://schemas.openxmlformats.org/spreadsheetml/2006/main">
  <c r="F44" i="5" l="1"/>
  <c r="E44" i="5"/>
  <c r="D44" i="5"/>
  <c r="D24" i="5"/>
  <c r="D23" i="5"/>
  <c r="D22" i="5"/>
  <c r="D25" i="5" l="1"/>
  <c r="E20" i="5"/>
  <c r="E19" i="5" l="1"/>
  <c r="E18" i="5"/>
  <c r="E17" i="5"/>
  <c r="E16" i="5"/>
  <c r="E15" i="5"/>
  <c r="E14" i="5"/>
</calcChain>
</file>

<file path=xl/sharedStrings.xml><?xml version="1.0" encoding="utf-8"?>
<sst xmlns="http://schemas.openxmlformats.org/spreadsheetml/2006/main" count="77" uniqueCount="66">
  <si>
    <t xml:space="preserve">Respondent Name: </t>
  </si>
  <si>
    <t>Testing</t>
  </si>
  <si>
    <t>Scoring</t>
  </si>
  <si>
    <t>The IDOE prefers a cost proposal that includes a cost structure based on the number of assessments actually administered.</t>
  </si>
  <si>
    <t>The sum of all total figures must represent the Respondents total cost for the component.</t>
  </si>
  <si>
    <t>Additional costs will not be accepted by the Department.</t>
  </si>
  <si>
    <t xml:space="preserve">Respondents should insert their costs in the yellow cells.  </t>
  </si>
  <si>
    <t>Item Development and Content Review</t>
  </si>
  <si>
    <t xml:space="preserve">For purposes of planning and budget preparation, the IDOE expects the number of tests administered across the state to vary across schools.  </t>
  </si>
  <si>
    <t xml:space="preserve">Reporting </t>
  </si>
  <si>
    <t>Provide any additional pricing information on ways the State can realize additional savings through your company below, including multi-component award proposal:</t>
  </si>
  <si>
    <t>Grades</t>
  </si>
  <si>
    <t xml:space="preserve">Item Leasing                                                    </t>
  </si>
  <si>
    <t>The following counts are based on 2016-17 enrollment.</t>
  </si>
  <si>
    <t>Number of Students</t>
  </si>
  <si>
    <t>2017-18</t>
  </si>
  <si>
    <t>2018-19</t>
  </si>
  <si>
    <t>Blueprint and item specifications</t>
  </si>
  <si>
    <t>New passage and item development</t>
  </si>
  <si>
    <t>Annual lease of items</t>
  </si>
  <si>
    <t>Technology</t>
  </si>
  <si>
    <t>Deployment of released items</t>
  </si>
  <si>
    <t>Deployment of practice test</t>
  </si>
  <si>
    <t>Deployment of test administration</t>
  </si>
  <si>
    <t>Recruitment of Indiana educators</t>
  </si>
  <si>
    <t>Scoring of Spring administration</t>
  </si>
  <si>
    <t xml:space="preserve">Technical Documentation </t>
  </si>
  <si>
    <t>Alignment Study</t>
  </si>
  <si>
    <t>School and corporation reporting</t>
  </si>
  <si>
    <t>Parent access to rescore and reporting site including images of student responses</t>
  </si>
  <si>
    <t>Marketing and Resources</t>
  </si>
  <si>
    <t>Educator resources for assessment literacy</t>
  </si>
  <si>
    <t>N/A</t>
  </si>
  <si>
    <t>2019-20</t>
  </si>
  <si>
    <t>(Initial 3-year Contract Period)</t>
  </si>
  <si>
    <t>Total Fee Per Assessment</t>
  </si>
  <si>
    <t>Total Assessment Fee</t>
  </si>
  <si>
    <t>3     (Math &amp; ELA)</t>
  </si>
  <si>
    <t>4     (Math, ELA, &amp; Science)</t>
  </si>
  <si>
    <t>5     (Math, ELA, &amp; Social Studies)</t>
  </si>
  <si>
    <t>6     (Math, ELA, &amp; Science)</t>
  </si>
  <si>
    <t>7     (Math &amp; ELA)</t>
  </si>
  <si>
    <t>8     (Math &amp; ELA)</t>
  </si>
  <si>
    <t>Total Assessments</t>
  </si>
  <si>
    <r>
      <t xml:space="preserve">2.  Respondents must provide pricing for all areas listed on the tab below (Cost Proposal).  </t>
    </r>
    <r>
      <rPr>
        <u/>
        <sz val="11"/>
        <rFont val="Garamond"/>
        <family val="1"/>
      </rPr>
      <t>The pricing requested will be for three years:  2018, 2019 and 2020.</t>
    </r>
  </si>
  <si>
    <r>
      <t xml:space="preserve">3.  Price provided must be </t>
    </r>
    <r>
      <rPr>
        <b/>
        <sz val="11"/>
        <rFont val="Garamond"/>
        <family val="1"/>
      </rPr>
      <t>ALL-INCLUSIVE,</t>
    </r>
    <r>
      <rPr>
        <sz val="11"/>
        <rFont val="Garamond"/>
        <family val="1"/>
      </rPr>
      <t xml:space="preserve"> including all costs associated with the purchase of these products.</t>
    </r>
  </si>
  <si>
    <t>Attachment D</t>
  </si>
  <si>
    <t>Total Alternate Assessment Fee (2017-18)</t>
  </si>
  <si>
    <t>Total Alternate Assessment Fee (2018-19)</t>
  </si>
  <si>
    <t>Total Alternate Assessment Fee (2019-20)</t>
  </si>
  <si>
    <t>Alternate Assessment</t>
  </si>
  <si>
    <t>Respondent Cost Proposal (Fee per Assessment): Alternate Assessment</t>
  </si>
  <si>
    <t>Alternate Assessment Spring administration</t>
  </si>
  <si>
    <t>Educator resources Alternate Assessment transition</t>
  </si>
  <si>
    <t>estimate: 879 Per Content Area</t>
  </si>
  <si>
    <t>estimate: 1002 Per Content Area</t>
  </si>
  <si>
    <t>estimate: 1038 Per Content Area</t>
  </si>
  <si>
    <t>estimate: 1113 Per Content Area</t>
  </si>
  <si>
    <t>estimate: 1226 Per Content Area</t>
  </si>
  <si>
    <t>estimate: 1255 Per Content Area</t>
  </si>
  <si>
    <t>estimate: 1488 Per Content Area</t>
  </si>
  <si>
    <t>ECA (English 10 ECA, Algebra 1 ECA, and Biology ECA)</t>
  </si>
  <si>
    <r>
      <t xml:space="preserve">1.  Please populate </t>
    </r>
    <r>
      <rPr>
        <b/>
        <sz val="11"/>
        <rFont val="Garamond"/>
        <family val="1"/>
      </rPr>
      <t>ALL</t>
    </r>
    <r>
      <rPr>
        <sz val="11"/>
        <rFont val="Garamond"/>
        <family val="1"/>
      </rPr>
      <t xml:space="preserve"> cells shaded in </t>
    </r>
    <r>
      <rPr>
        <b/>
        <sz val="11"/>
        <rFont val="Garamond"/>
        <family val="1"/>
      </rPr>
      <t xml:space="preserve">YELLOW </t>
    </r>
    <r>
      <rPr>
        <sz val="11"/>
        <rFont val="Garamond"/>
        <family val="1"/>
      </rPr>
      <t xml:space="preserve">within the Cost Proposal tab.  Please do NOT alter the formatting of the cells or add caveats to your pricing or to the cells -- as this may potentially put your cost score at risk of disqualification.  The "Total Assessment Fee" figure will be the sum on which your cost proposal will be evaluated, this amount will be automatically calculated based on the amounts entered in the previous cells. Please do not alter or enter any information on this tab.   </t>
    </r>
  </si>
  <si>
    <t>For all costs that Respondent lists in Rows 29-43, the Respondent should plan for and assume the quantities listed below.</t>
  </si>
  <si>
    <t xml:space="preserve">For MWBE Subcontractor commitments, Respondents should use the Total Assessment Fee Amount (Cell D25) when figuring the commitment percentage. </t>
  </si>
  <si>
    <t>INSTRUCTIONS FOR 18-029, Alternate Assessment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</si>
</sst>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quot;$&quot;#,##0.00"/>
  </numFmts>
  <fonts count="14" x14ac:knownFonts="1">
    <font>
      <sz val="11"/>
      <color theme="1"/>
      <name val="Calibri"/>
      <family val="2"/>
      <scheme val="minor"/>
    </font>
    <font>
      <sz val="11"/>
      <color theme="1"/>
      <name val="Calibri"/>
      <family val="2"/>
      <scheme val="minor"/>
    </font>
    <font>
      <b/>
      <sz val="11"/>
      <name val="Garamond"/>
      <family val="1"/>
    </font>
    <font>
      <sz val="11"/>
      <name val="Garamond"/>
      <family val="1"/>
    </font>
    <font>
      <sz val="11"/>
      <color theme="1"/>
      <name val="Garamond"/>
      <family val="1"/>
    </font>
    <font>
      <b/>
      <sz val="11"/>
      <color theme="1"/>
      <name val="Garamond"/>
      <family val="1"/>
    </font>
    <font>
      <b/>
      <sz val="12"/>
      <name val="Garamond"/>
      <family val="1"/>
    </font>
    <font>
      <sz val="12"/>
      <color theme="1"/>
      <name val="Garamond"/>
      <family val="1"/>
    </font>
    <font>
      <b/>
      <u/>
      <sz val="12"/>
      <name val="Garamond"/>
      <family val="1"/>
    </font>
    <font>
      <b/>
      <sz val="14"/>
      <name val="Garamond"/>
      <family val="1"/>
    </font>
    <font>
      <sz val="12"/>
      <name val="Garamond"/>
      <family val="1"/>
    </font>
    <font>
      <u/>
      <sz val="11"/>
      <name val="Garamond"/>
      <family val="1"/>
    </font>
    <font>
      <sz val="10"/>
      <name val="Garamond"/>
      <family val="1"/>
    </font>
    <font>
      <i/>
      <sz val="11"/>
      <name val="Garamond"/>
      <family val="1"/>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92">
    <xf numFmtId="0" fontId="0" fillId="0" borderId="0" xfId="0"/>
    <xf numFmtId="0" fontId="3" fillId="0" borderId="0" xfId="0" applyFont="1"/>
    <xf numFmtId="165" fontId="2" fillId="5" borderId="1" xfId="1" applyNumberFormat="1" applyFont="1" applyFill="1" applyBorder="1" applyAlignment="1" applyProtection="1">
      <alignment horizontal="center" vertical="center"/>
      <protection locked="0"/>
    </xf>
    <xf numFmtId="0" fontId="8" fillId="2" borderId="18" xfId="0" applyFont="1" applyFill="1" applyBorder="1" applyAlignment="1">
      <alignment horizontal="left" vertical="center" wrapText="1"/>
    </xf>
    <xf numFmtId="0" fontId="9" fillId="2" borderId="3" xfId="0" applyFont="1" applyFill="1" applyBorder="1" applyAlignment="1">
      <alignment horizontal="center" vertical="center"/>
    </xf>
    <xf numFmtId="0" fontId="10" fillId="2" borderId="0" xfId="0" applyFont="1" applyFill="1"/>
    <xf numFmtId="0" fontId="3" fillId="0" borderId="2" xfId="0" applyFont="1" applyBorder="1" applyAlignment="1">
      <alignment horizontal="left" vertical="center" wrapText="1"/>
    </xf>
    <xf numFmtId="0" fontId="8" fillId="2" borderId="0" xfId="0" applyFont="1" applyFill="1" applyBorder="1" applyAlignment="1">
      <alignment vertical="center" wrapText="1"/>
    </xf>
    <xf numFmtId="0" fontId="8" fillId="2" borderId="0" xfId="0" applyFont="1" applyFill="1" applyAlignment="1">
      <alignment vertical="center" wrapText="1"/>
    </xf>
    <xf numFmtId="0" fontId="6" fillId="2" borderId="0" xfId="0" applyFont="1" applyFill="1" applyAlignment="1">
      <alignment vertical="center" wrapText="1"/>
    </xf>
    <xf numFmtId="0" fontId="3" fillId="2" borderId="0" xfId="0" applyFont="1" applyFill="1" applyAlignment="1">
      <alignment vertical="center"/>
    </xf>
    <xf numFmtId="0" fontId="3" fillId="2" borderId="0" xfId="0" applyNumberFormat="1" applyFont="1" applyFill="1"/>
    <xf numFmtId="0" fontId="3" fillId="2" borderId="0" xfId="0" applyFont="1" applyFill="1"/>
    <xf numFmtId="0" fontId="12" fillId="2" borderId="0" xfId="0" applyFont="1" applyFill="1"/>
    <xf numFmtId="0" fontId="2" fillId="3" borderId="9" xfId="0" applyFont="1" applyFill="1" applyBorder="1" applyAlignment="1" applyProtection="1">
      <alignment horizontal="centerContinuous" vertical="center"/>
    </xf>
    <xf numFmtId="0" fontId="3" fillId="3" borderId="11" xfId="0" applyFont="1" applyFill="1" applyBorder="1" applyAlignment="1" applyProtection="1">
      <alignment horizontal="centerContinuous" vertical="center" wrapText="1"/>
    </xf>
    <xf numFmtId="0" fontId="3" fillId="3" borderId="10" xfId="0" applyFont="1" applyFill="1" applyBorder="1" applyAlignment="1" applyProtection="1">
      <alignment horizontal="centerContinuous" vertical="center"/>
    </xf>
    <xf numFmtId="0" fontId="3" fillId="0" borderId="0" xfId="0" applyFont="1" applyAlignment="1" applyProtection="1">
      <alignment vertical="center"/>
    </xf>
    <xf numFmtId="0" fontId="3" fillId="0" borderId="1"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9"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3" fillId="0" borderId="1" xfId="0" applyFont="1" applyBorder="1" applyAlignment="1" applyProtection="1">
      <alignment horizontal="left" vertical="center" wrapText="1"/>
    </xf>
    <xf numFmtId="164" fontId="3" fillId="0" borderId="1" xfId="2" applyNumberFormat="1" applyFont="1" applyBorder="1" applyAlignment="1" applyProtection="1">
      <alignment horizontal="center" vertical="center" wrapText="1"/>
    </xf>
    <xf numFmtId="164" fontId="3" fillId="0" borderId="1" xfId="2" applyNumberFormat="1" applyFont="1" applyBorder="1" applyAlignment="1" applyProtection="1">
      <alignment horizontal="right" vertical="center" wrapText="1"/>
    </xf>
    <xf numFmtId="0" fontId="3" fillId="0" borderId="0" xfId="0" applyFont="1" applyAlignment="1" applyProtection="1">
      <alignment horizontal="right" vertical="center"/>
    </xf>
    <xf numFmtId="165" fontId="3" fillId="0" borderId="0" xfId="0" applyNumberFormat="1"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1" xfId="1" applyNumberFormat="1" applyFont="1" applyFill="1" applyBorder="1" applyAlignment="1" applyProtection="1">
      <alignment horizontal="center" vertical="center" wrapText="1"/>
    </xf>
    <xf numFmtId="165" fontId="2" fillId="0" borderId="12" xfId="1" applyNumberFormat="1" applyFont="1" applyFill="1" applyBorder="1" applyAlignment="1" applyProtection="1">
      <alignment horizontal="center" vertical="center" wrapText="1"/>
    </xf>
    <xf numFmtId="165" fontId="2" fillId="0" borderId="22" xfId="1" applyNumberFormat="1" applyFont="1" applyFill="1" applyBorder="1" applyAlignment="1" applyProtection="1">
      <alignment horizontal="center" vertical="center" wrapText="1"/>
    </xf>
    <xf numFmtId="0" fontId="2" fillId="3" borderId="1" xfId="0" applyFont="1" applyFill="1" applyBorder="1" applyAlignment="1" applyProtection="1">
      <alignment vertical="center"/>
    </xf>
    <xf numFmtId="0" fontId="2" fillId="3" borderId="1" xfId="0" applyFont="1" applyFill="1" applyBorder="1" applyAlignment="1" applyProtection="1">
      <alignment vertical="center" wrapText="1"/>
    </xf>
    <xf numFmtId="0" fontId="3" fillId="0" borderId="1" xfId="0" applyFont="1" applyBorder="1" applyAlignment="1" applyProtection="1">
      <alignment vertical="center" wrapText="1"/>
    </xf>
    <xf numFmtId="165" fontId="2" fillId="0" borderId="1" xfId="1" applyNumberFormat="1"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165" fontId="6" fillId="0" borderId="1" xfId="0" applyNumberFormat="1" applyFont="1" applyFill="1" applyBorder="1" applyAlignment="1" applyProtection="1">
      <alignment horizontal="center" vertical="center"/>
    </xf>
    <xf numFmtId="165" fontId="6" fillId="0" borderId="1" xfId="1" applyNumberFormat="1" applyFont="1" applyFill="1" applyBorder="1" applyAlignment="1" applyProtection="1">
      <alignment horizontal="center" vertical="center"/>
    </xf>
    <xf numFmtId="0" fontId="3" fillId="0" borderId="0" xfId="0" applyFont="1" applyAlignment="1" applyProtection="1">
      <alignment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vertical="center" wrapText="1"/>
    </xf>
    <xf numFmtId="44" fontId="3" fillId="0" borderId="0" xfId="1" applyFont="1" applyFill="1" applyBorder="1" applyAlignment="1" applyProtection="1">
      <alignment vertical="center"/>
    </xf>
    <xf numFmtId="0" fontId="3" fillId="0" borderId="19"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0" fontId="13" fillId="0" borderId="0" xfId="0" applyFont="1" applyAlignment="1" applyProtection="1">
      <alignment vertical="center"/>
    </xf>
    <xf numFmtId="0" fontId="3" fillId="0" borderId="0" xfId="0" applyFont="1" applyAlignment="1" applyProtection="1">
      <alignment vertical="center" wrapText="1"/>
    </xf>
    <xf numFmtId="0" fontId="3" fillId="0" borderId="9"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164" fontId="3" fillId="0" borderId="0" xfId="2" applyNumberFormat="1" applyFont="1" applyAlignment="1" applyProtection="1">
      <alignment vertical="center"/>
    </xf>
    <xf numFmtId="0" fontId="3" fillId="0" borderId="12" xfId="0" applyFont="1" applyBorder="1" applyAlignment="1" applyProtection="1">
      <alignment horizontal="center" vertical="center"/>
    </xf>
    <xf numFmtId="0" fontId="10" fillId="5" borderId="1" xfId="0" applyFont="1" applyFill="1" applyBorder="1" applyAlignment="1" applyProtection="1">
      <alignment horizontal="center"/>
      <protection locked="0"/>
    </xf>
    <xf numFmtId="0" fontId="2" fillId="3" borderId="9"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0" borderId="9"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4" borderId="1"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164" fontId="3" fillId="0" borderId="9" xfId="2" applyNumberFormat="1" applyFont="1" applyFill="1" applyBorder="1" applyAlignment="1" applyProtection="1">
      <alignment horizontal="right" vertical="center" wrapText="1"/>
    </xf>
    <xf numFmtId="0" fontId="4" fillId="0" borderId="10" xfId="0" applyFont="1" applyBorder="1" applyAlignment="1" applyProtection="1">
      <alignment horizontal="right" vertical="center" wrapText="1"/>
    </xf>
    <xf numFmtId="0" fontId="3" fillId="0" borderId="0" xfId="0" applyFont="1" applyAlignment="1" applyProtection="1">
      <alignment vertical="center" wrapText="1"/>
    </xf>
    <xf numFmtId="0" fontId="3" fillId="5" borderId="4" xfId="0" applyFont="1" applyFill="1" applyBorder="1" applyAlignment="1" applyProtection="1">
      <alignment horizontal="left" vertical="top" wrapText="1"/>
      <protection locked="0"/>
    </xf>
    <xf numFmtId="0" fontId="3" fillId="5" borderId="5" xfId="0" applyFont="1" applyFill="1" applyBorder="1" applyAlignment="1" applyProtection="1">
      <alignment horizontal="left" vertical="top" wrapText="1"/>
      <protection locked="0"/>
    </xf>
    <xf numFmtId="0" fontId="3" fillId="5"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0" xfId="0" applyFont="1" applyFill="1" applyBorder="1" applyAlignment="1" applyProtection="1">
      <alignment horizontal="left" vertical="top" wrapText="1"/>
      <protection locked="0"/>
    </xf>
    <xf numFmtId="0" fontId="3" fillId="5" borderId="16"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3" fillId="5" borderId="8" xfId="0" applyFont="1" applyFill="1" applyBorder="1" applyAlignment="1" applyProtection="1">
      <alignment horizontal="left" vertical="top" wrapText="1"/>
      <protection locked="0"/>
    </xf>
    <xf numFmtId="0" fontId="3" fillId="5" borderId="17" xfId="0" applyFont="1" applyFill="1" applyBorder="1" applyAlignment="1" applyProtection="1">
      <alignment horizontal="left" vertical="top" wrapText="1"/>
      <protection locked="0"/>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7" fillId="0" borderId="10" xfId="0" applyFont="1" applyBorder="1" applyAlignment="1" applyProtection="1">
      <alignment vertical="center" wrapText="1"/>
    </xf>
    <xf numFmtId="0" fontId="3" fillId="0" borderId="12"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4" fillId="0" borderId="11" xfId="0" applyFont="1" applyBorder="1" applyAlignment="1" applyProtection="1">
      <alignment vertical="center"/>
    </xf>
    <xf numFmtId="0" fontId="4" fillId="0" borderId="10" xfId="0" applyFont="1" applyBorder="1" applyAlignment="1" applyProtection="1">
      <alignment vertical="center"/>
    </xf>
    <xf numFmtId="0" fontId="3" fillId="4" borderId="1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5" fillId="0" borderId="21" xfId="0" applyFont="1" applyBorder="1" applyAlignment="1" applyProtection="1">
      <alignment horizontal="center"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tabSelected="1" workbookViewId="0">
      <selection activeCell="D1" sqref="D1:F1"/>
    </sheetView>
  </sheetViews>
  <sheetFormatPr defaultColWidth="9.140625" defaultRowHeight="15" x14ac:dyDescent="0.25"/>
  <cols>
    <col min="1" max="1" width="116.28515625" style="1" customWidth="1"/>
    <col min="2" max="2" width="2.85546875" style="1" customWidth="1"/>
    <col min="3" max="3" width="24.42578125" style="1" bestFit="1" customWidth="1"/>
    <col min="4" max="4" width="13.28515625" style="1" customWidth="1"/>
    <col min="5" max="16384" width="9.140625" style="1"/>
  </cols>
  <sheetData>
    <row r="1" spans="1:7" ht="19.5" thickBot="1" x14ac:dyDescent="0.3">
      <c r="A1" s="3" t="s">
        <v>65</v>
      </c>
      <c r="C1" s="4" t="s">
        <v>0</v>
      </c>
      <c r="D1" s="52"/>
      <c r="E1" s="52"/>
      <c r="F1" s="52"/>
      <c r="G1" s="5"/>
    </row>
    <row r="2" spans="1:7" ht="15.75" x14ac:dyDescent="0.25">
      <c r="A2" s="6" t="s">
        <v>46</v>
      </c>
      <c r="B2" s="7"/>
      <c r="C2" s="7"/>
      <c r="D2" s="7"/>
      <c r="E2" s="7"/>
      <c r="F2" s="7"/>
      <c r="G2" s="8"/>
    </row>
    <row r="3" spans="1:7" ht="72.75" customHeight="1" x14ac:dyDescent="0.25">
      <c r="A3" s="44" t="s">
        <v>62</v>
      </c>
      <c r="B3" s="7"/>
      <c r="C3" s="7"/>
      <c r="D3" s="7"/>
      <c r="E3" s="7"/>
      <c r="F3" s="7"/>
      <c r="G3" s="8"/>
    </row>
    <row r="4" spans="1:7" ht="37.5" customHeight="1" x14ac:dyDescent="0.25">
      <c r="A4" s="44" t="s">
        <v>44</v>
      </c>
      <c r="B4" s="7"/>
      <c r="C4" s="7"/>
      <c r="D4" s="7"/>
      <c r="E4" s="7"/>
      <c r="F4" s="7"/>
      <c r="G4" s="8"/>
    </row>
    <row r="5" spans="1:7" ht="21.75" customHeight="1" thickBot="1" x14ac:dyDescent="0.3">
      <c r="A5" s="45" t="s">
        <v>45</v>
      </c>
      <c r="B5" s="5"/>
      <c r="C5" s="5"/>
      <c r="D5" s="5"/>
      <c r="E5" s="5"/>
      <c r="F5" s="5"/>
      <c r="G5" s="9"/>
    </row>
    <row r="6" spans="1:7" ht="15.75" x14ac:dyDescent="0.25">
      <c r="A6" s="10"/>
      <c r="B6" s="5"/>
      <c r="C6" s="5"/>
      <c r="D6" s="5"/>
      <c r="E6" s="5"/>
      <c r="F6" s="5"/>
      <c r="G6" s="5"/>
    </row>
    <row r="7" spans="1:7" x14ac:dyDescent="0.25">
      <c r="A7" s="11"/>
      <c r="B7" s="12"/>
      <c r="C7" s="12"/>
      <c r="D7" s="12"/>
      <c r="E7" s="12"/>
      <c r="F7" s="12"/>
      <c r="G7" s="12"/>
    </row>
    <row r="8" spans="1:7" x14ac:dyDescent="0.25">
      <c r="A8" s="13"/>
      <c r="B8" s="13"/>
      <c r="C8" s="13"/>
      <c r="D8" s="13"/>
      <c r="E8" s="13"/>
      <c r="F8" s="13"/>
      <c r="G8" s="13"/>
    </row>
    <row r="9" spans="1:7" x14ac:dyDescent="0.25">
      <c r="A9" s="13"/>
      <c r="B9" s="13"/>
      <c r="C9" s="13"/>
      <c r="D9" s="13"/>
      <c r="E9" s="13"/>
      <c r="F9" s="13"/>
      <c r="G9" s="13"/>
    </row>
    <row r="10" spans="1:7" x14ac:dyDescent="0.25">
      <c r="A10" s="13"/>
      <c r="B10" s="13"/>
      <c r="C10" s="13"/>
      <c r="D10" s="13"/>
      <c r="E10" s="13"/>
      <c r="F10" s="13"/>
      <c r="G10" s="13"/>
    </row>
    <row r="11" spans="1:7" x14ac:dyDescent="0.25">
      <c r="A11" s="13"/>
      <c r="B11" s="13"/>
      <c r="C11" s="13"/>
      <c r="D11" s="13"/>
      <c r="E11" s="13"/>
      <c r="F11" s="13"/>
      <c r="G11" s="13"/>
    </row>
    <row r="12" spans="1:7" x14ac:dyDescent="0.25">
      <c r="A12" s="13"/>
      <c r="B12" s="13"/>
      <c r="C12" s="13"/>
      <c r="D12" s="13"/>
      <c r="E12" s="13"/>
      <c r="F12" s="13"/>
      <c r="G12" s="13"/>
    </row>
    <row r="13" spans="1:7" x14ac:dyDescent="0.25">
      <c r="A13" s="13"/>
      <c r="B13" s="13"/>
      <c r="C13" s="13"/>
      <c r="D13" s="13"/>
      <c r="E13" s="13"/>
      <c r="F13" s="13"/>
      <c r="G13" s="13"/>
    </row>
    <row r="14" spans="1:7" x14ac:dyDescent="0.25">
      <c r="A14" s="13"/>
      <c r="B14" s="13"/>
      <c r="C14" s="13"/>
      <c r="D14" s="13"/>
      <c r="E14" s="13"/>
      <c r="F14" s="13"/>
      <c r="G14" s="13"/>
    </row>
    <row r="15" spans="1:7" x14ac:dyDescent="0.25">
      <c r="A15" s="13"/>
      <c r="B15" s="13"/>
      <c r="C15" s="13"/>
      <c r="D15" s="13"/>
      <c r="E15" s="13"/>
      <c r="F15" s="13"/>
      <c r="G15" s="13"/>
    </row>
    <row r="16" spans="1:7" x14ac:dyDescent="0.25">
      <c r="A16" s="13"/>
      <c r="B16" s="13"/>
      <c r="C16" s="13"/>
      <c r="D16" s="13"/>
      <c r="E16" s="13"/>
      <c r="F16" s="13"/>
      <c r="G16" s="13"/>
    </row>
    <row r="17" spans="1:7" x14ac:dyDescent="0.25">
      <c r="A17" s="13"/>
      <c r="B17" s="13"/>
      <c r="C17" s="13"/>
      <c r="D17" s="13"/>
      <c r="E17" s="13"/>
      <c r="F17" s="13"/>
      <c r="G17" s="13"/>
    </row>
    <row r="18" spans="1:7" x14ac:dyDescent="0.25">
      <c r="A18" s="13"/>
      <c r="B18" s="13"/>
      <c r="C18" s="13"/>
      <c r="D18" s="13"/>
      <c r="E18" s="13"/>
      <c r="F18" s="13"/>
      <c r="G18" s="13"/>
    </row>
    <row r="19" spans="1:7" x14ac:dyDescent="0.25">
      <c r="A19" s="13"/>
      <c r="B19" s="13"/>
      <c r="C19" s="13"/>
      <c r="D19" s="13"/>
      <c r="E19" s="13"/>
      <c r="F19" s="13"/>
      <c r="G19" s="13"/>
    </row>
    <row r="20" spans="1:7" x14ac:dyDescent="0.25">
      <c r="A20" s="13"/>
      <c r="B20" s="13"/>
      <c r="C20" s="13"/>
      <c r="D20" s="13"/>
      <c r="E20" s="13"/>
      <c r="F20" s="13"/>
      <c r="G20" s="13"/>
    </row>
    <row r="21" spans="1:7" x14ac:dyDescent="0.25">
      <c r="A21" s="13"/>
      <c r="B21" s="13"/>
      <c r="C21" s="13"/>
      <c r="D21" s="13"/>
      <c r="E21" s="13"/>
      <c r="F21" s="13"/>
      <c r="G21" s="13"/>
    </row>
    <row r="22" spans="1:7" x14ac:dyDescent="0.25">
      <c r="A22" s="13"/>
      <c r="B22" s="13"/>
      <c r="C22" s="13"/>
      <c r="D22" s="13"/>
      <c r="E22" s="13"/>
      <c r="F22" s="13"/>
      <c r="G22" s="13"/>
    </row>
    <row r="23" spans="1:7" x14ac:dyDescent="0.25">
      <c r="A23" s="13"/>
      <c r="B23" s="13"/>
      <c r="C23" s="13"/>
      <c r="D23" s="13"/>
      <c r="E23" s="13"/>
      <c r="F23" s="13"/>
      <c r="G23" s="13"/>
    </row>
    <row r="24" spans="1:7" x14ac:dyDescent="0.25">
      <c r="A24" s="13"/>
      <c r="B24" s="13"/>
      <c r="C24" s="13"/>
      <c r="D24" s="13"/>
      <c r="E24" s="13"/>
      <c r="F24" s="13"/>
      <c r="G24" s="13"/>
    </row>
    <row r="25" spans="1:7" x14ac:dyDescent="0.25">
      <c r="A25" s="13"/>
      <c r="B25" s="13"/>
      <c r="C25" s="13"/>
      <c r="D25" s="13"/>
      <c r="E25" s="13"/>
      <c r="F25" s="13"/>
      <c r="G25" s="13"/>
    </row>
    <row r="26" spans="1:7" x14ac:dyDescent="0.25">
      <c r="A26" s="13"/>
      <c r="B26" s="13"/>
      <c r="C26" s="13"/>
      <c r="D26" s="13"/>
      <c r="E26" s="13"/>
      <c r="F26" s="13"/>
      <c r="G26" s="13"/>
    </row>
    <row r="27" spans="1:7" x14ac:dyDescent="0.25">
      <c r="A27" s="13"/>
      <c r="B27" s="13"/>
      <c r="C27" s="13"/>
      <c r="D27" s="13"/>
      <c r="E27" s="13"/>
      <c r="F27" s="13"/>
      <c r="G27" s="13"/>
    </row>
    <row r="28" spans="1:7" x14ac:dyDescent="0.25">
      <c r="A28" s="13"/>
      <c r="B28" s="13"/>
      <c r="C28" s="13"/>
      <c r="D28" s="13"/>
      <c r="E28" s="13"/>
      <c r="F28" s="13"/>
      <c r="G28" s="13"/>
    </row>
    <row r="29" spans="1:7" x14ac:dyDescent="0.25">
      <c r="A29" s="13"/>
      <c r="B29" s="13"/>
      <c r="C29" s="13"/>
      <c r="D29" s="13"/>
      <c r="E29" s="13"/>
      <c r="F29" s="13"/>
      <c r="G29" s="13"/>
    </row>
    <row r="30" spans="1:7" x14ac:dyDescent="0.25">
      <c r="A30" s="13"/>
      <c r="B30" s="13"/>
      <c r="C30" s="13"/>
      <c r="D30" s="13"/>
      <c r="E30" s="13"/>
      <c r="F30" s="13"/>
      <c r="G30" s="13"/>
    </row>
    <row r="31" spans="1:7" x14ac:dyDescent="0.25">
      <c r="A31" s="13"/>
      <c r="B31" s="13"/>
      <c r="C31" s="13"/>
      <c r="D31" s="13"/>
      <c r="E31" s="13"/>
      <c r="F31" s="13"/>
      <c r="G31" s="13"/>
    </row>
    <row r="32" spans="1:7" x14ac:dyDescent="0.25">
      <c r="A32" s="13"/>
      <c r="B32" s="13"/>
      <c r="C32" s="13"/>
      <c r="D32" s="13"/>
      <c r="E32" s="13"/>
      <c r="F32" s="13"/>
      <c r="G32" s="13"/>
    </row>
    <row r="33" spans="1:7" x14ac:dyDescent="0.25">
      <c r="A33" s="13"/>
      <c r="B33" s="13"/>
      <c r="C33" s="13"/>
      <c r="D33" s="13"/>
      <c r="E33" s="13"/>
      <c r="F33" s="13"/>
      <c r="G33" s="13"/>
    </row>
    <row r="34" spans="1:7" x14ac:dyDescent="0.25">
      <c r="A34" s="13"/>
      <c r="B34" s="13"/>
      <c r="C34" s="13"/>
      <c r="D34" s="13"/>
      <c r="E34" s="13"/>
      <c r="F34" s="13"/>
      <c r="G34" s="13"/>
    </row>
    <row r="35" spans="1:7" x14ac:dyDescent="0.25">
      <c r="A35" s="13"/>
      <c r="B35" s="13"/>
      <c r="C35" s="13"/>
      <c r="D35" s="13"/>
      <c r="E35" s="13"/>
      <c r="F35" s="13"/>
      <c r="G35" s="13"/>
    </row>
    <row r="36" spans="1:7" x14ac:dyDescent="0.25">
      <c r="A36" s="13"/>
      <c r="B36" s="13"/>
      <c r="C36" s="13"/>
      <c r="D36" s="13"/>
      <c r="E36" s="13"/>
      <c r="F36" s="13"/>
      <c r="G36" s="13"/>
    </row>
  </sheetData>
  <sheetProtection algorithmName="SHA-512" hashValue="9QzFER6TzhR9b1cVzou0A4S7LK4Hmo7WmlWRH0MwSOfDx0jEp9oUj1mqasCoNAV5njwMqF7aO6bDnt7s1UTroQ==" saltValue="blfwd7JHgbK/4euAGIxsuw==" spinCount="100000" sheet="1" objects="1" scenarios="1"/>
  <customSheetViews>
    <customSheetView guid="{06A6ED40-2185-4846-A111-2C49523043BF}">
      <selection activeCell="A3" sqref="A3"/>
      <pageMargins left="0.7" right="0.7" top="0.75" bottom="0.75" header="0.3" footer="0.3"/>
    </customSheetView>
  </customSheetViews>
  <mergeCells count="1">
    <mergeCell ref="D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59"/>
  <sheetViews>
    <sheetView showGridLines="0" zoomScale="85" zoomScaleNormal="85" workbookViewId="0">
      <selection activeCell="D29" sqref="D29"/>
    </sheetView>
  </sheetViews>
  <sheetFormatPr defaultColWidth="9.140625" defaultRowHeight="15" x14ac:dyDescent="0.25"/>
  <cols>
    <col min="1" max="1" width="2.5703125" style="17" customWidth="1"/>
    <col min="2" max="2" width="63.85546875" style="17" customWidth="1"/>
    <col min="3" max="3" width="42.7109375" style="40" customWidth="1"/>
    <col min="4" max="6" width="28.5703125" style="17" customWidth="1"/>
    <col min="7" max="16384" width="9.140625" style="17"/>
  </cols>
  <sheetData>
    <row r="1" spans="2:6" x14ac:dyDescent="0.25">
      <c r="B1" s="14" t="s">
        <v>50</v>
      </c>
      <c r="C1" s="15"/>
      <c r="D1" s="16"/>
    </row>
    <row r="2" spans="2:6" x14ac:dyDescent="0.25">
      <c r="B2" s="53" t="s">
        <v>34</v>
      </c>
      <c r="C2" s="54"/>
      <c r="D2" s="55"/>
    </row>
    <row r="3" spans="2:6" ht="35.25" customHeight="1" x14ac:dyDescent="0.25">
      <c r="B3" s="56" t="s">
        <v>8</v>
      </c>
      <c r="C3" s="57"/>
      <c r="D3" s="58"/>
    </row>
    <row r="4" spans="2:6" x14ac:dyDescent="0.25">
      <c r="B4" s="56" t="s">
        <v>63</v>
      </c>
      <c r="C4" s="57"/>
      <c r="D4" s="58"/>
    </row>
    <row r="5" spans="2:6" ht="29.25" customHeight="1" x14ac:dyDescent="0.25">
      <c r="B5" s="56" t="s">
        <v>3</v>
      </c>
      <c r="C5" s="57"/>
      <c r="D5" s="58"/>
    </row>
    <row r="6" spans="2:6" ht="19.5" customHeight="1" x14ac:dyDescent="0.25">
      <c r="B6" s="18" t="s">
        <v>4</v>
      </c>
      <c r="C6" s="48"/>
      <c r="D6" s="19"/>
    </row>
    <row r="7" spans="2:6" ht="20.25" customHeight="1" x14ac:dyDescent="0.25">
      <c r="B7" s="20" t="s">
        <v>5</v>
      </c>
      <c r="C7" s="49"/>
      <c r="D7" s="19"/>
    </row>
    <row r="8" spans="2:6" ht="33" customHeight="1" x14ac:dyDescent="0.25">
      <c r="B8" s="56" t="s">
        <v>64</v>
      </c>
      <c r="C8" s="57"/>
      <c r="D8" s="58"/>
    </row>
    <row r="9" spans="2:6" ht="19.5" customHeight="1" x14ac:dyDescent="0.25">
      <c r="B9" s="20" t="s">
        <v>6</v>
      </c>
      <c r="C9" s="49"/>
      <c r="D9" s="19"/>
    </row>
    <row r="10" spans="2:6" x14ac:dyDescent="0.25">
      <c r="B10" s="46"/>
      <c r="C10" s="47"/>
    </row>
    <row r="11" spans="2:6" x14ac:dyDescent="0.25">
      <c r="C11" s="47"/>
    </row>
    <row r="12" spans="2:6" ht="30" customHeight="1" x14ac:dyDescent="0.25">
      <c r="C12" s="60" t="s">
        <v>13</v>
      </c>
      <c r="D12" s="61"/>
    </row>
    <row r="13" spans="2:6" x14ac:dyDescent="0.25">
      <c r="B13" s="21" t="s">
        <v>11</v>
      </c>
      <c r="C13" s="60" t="s">
        <v>14</v>
      </c>
      <c r="D13" s="62"/>
      <c r="E13" s="22" t="s">
        <v>43</v>
      </c>
    </row>
    <row r="14" spans="2:6" x14ac:dyDescent="0.25">
      <c r="B14" s="23" t="s">
        <v>37</v>
      </c>
      <c r="C14" s="63" t="s">
        <v>54</v>
      </c>
      <c r="D14" s="64"/>
      <c r="E14" s="24">
        <f>879*2</f>
        <v>1758</v>
      </c>
      <c r="F14" s="50"/>
    </row>
    <row r="15" spans="2:6" x14ac:dyDescent="0.25">
      <c r="B15" s="23" t="s">
        <v>38</v>
      </c>
      <c r="C15" s="63" t="s">
        <v>55</v>
      </c>
      <c r="D15" s="64"/>
      <c r="E15" s="24">
        <f>1002*3</f>
        <v>3006</v>
      </c>
    </row>
    <row r="16" spans="2:6" x14ac:dyDescent="0.25">
      <c r="B16" s="23" t="s">
        <v>39</v>
      </c>
      <c r="C16" s="63" t="s">
        <v>56</v>
      </c>
      <c r="D16" s="64"/>
      <c r="E16" s="24">
        <f>1038*3</f>
        <v>3114</v>
      </c>
    </row>
    <row r="17" spans="2:6" x14ac:dyDescent="0.25">
      <c r="B17" s="23" t="s">
        <v>40</v>
      </c>
      <c r="C17" s="63" t="s">
        <v>57</v>
      </c>
      <c r="D17" s="64"/>
      <c r="E17" s="24">
        <f>1113*3</f>
        <v>3339</v>
      </c>
    </row>
    <row r="18" spans="2:6" x14ac:dyDescent="0.25">
      <c r="B18" s="23" t="s">
        <v>41</v>
      </c>
      <c r="C18" s="63" t="s">
        <v>58</v>
      </c>
      <c r="D18" s="64"/>
      <c r="E18" s="24">
        <f>1226*2</f>
        <v>2452</v>
      </c>
    </row>
    <row r="19" spans="2:6" x14ac:dyDescent="0.25">
      <c r="B19" s="23" t="s">
        <v>42</v>
      </c>
      <c r="C19" s="63" t="s">
        <v>59</v>
      </c>
      <c r="D19" s="64"/>
      <c r="E19" s="24">
        <f>1255*2</f>
        <v>2510</v>
      </c>
    </row>
    <row r="20" spans="2:6" s="26" customFormat="1" ht="30" customHeight="1" x14ac:dyDescent="0.25">
      <c r="B20" s="23" t="s">
        <v>61</v>
      </c>
      <c r="C20" s="63" t="s">
        <v>60</v>
      </c>
      <c r="D20" s="64"/>
      <c r="E20" s="25">
        <f>1488*3</f>
        <v>4464</v>
      </c>
    </row>
    <row r="21" spans="2:6" x14ac:dyDescent="0.25">
      <c r="B21" s="28"/>
      <c r="C21" s="29"/>
      <c r="D21" s="29"/>
      <c r="E21" s="28"/>
      <c r="F21" s="27"/>
    </row>
    <row r="22" spans="2:6" x14ac:dyDescent="0.25">
      <c r="B22" s="59" t="s">
        <v>47</v>
      </c>
      <c r="C22" s="59"/>
      <c r="D22" s="30">
        <f>SUM(D29:D32,D34,D42:D43)*SUM(E14:E20)</f>
        <v>0</v>
      </c>
    </row>
    <row r="23" spans="2:6" x14ac:dyDescent="0.25">
      <c r="B23" s="59" t="s">
        <v>48</v>
      </c>
      <c r="C23" s="59"/>
      <c r="D23" s="30">
        <f>SUM(E30,E32:E43)*SUM(E14:E20)</f>
        <v>0</v>
      </c>
    </row>
    <row r="24" spans="2:6" ht="15.75" thickBot="1" x14ac:dyDescent="0.3">
      <c r="B24" s="89" t="s">
        <v>49</v>
      </c>
      <c r="C24" s="89"/>
      <c r="D24" s="31">
        <f>SUM(F30,F32:F43)*SUM(E14:E20)</f>
        <v>0</v>
      </c>
    </row>
    <row r="25" spans="2:6" ht="22.5" customHeight="1" thickBot="1" x14ac:dyDescent="0.3">
      <c r="B25" s="90" t="s">
        <v>36</v>
      </c>
      <c r="C25" s="91"/>
      <c r="D25" s="32">
        <f>SUM(D22:D24)</f>
        <v>0</v>
      </c>
    </row>
    <row r="27" spans="2:6" x14ac:dyDescent="0.25">
      <c r="B27" s="53" t="s">
        <v>51</v>
      </c>
      <c r="C27" s="87"/>
      <c r="D27" s="87"/>
      <c r="E27" s="87"/>
      <c r="F27" s="88"/>
    </row>
    <row r="28" spans="2:6" x14ac:dyDescent="0.25">
      <c r="B28" s="33"/>
      <c r="C28" s="34"/>
      <c r="D28" s="22" t="s">
        <v>15</v>
      </c>
      <c r="E28" s="22" t="s">
        <v>16</v>
      </c>
      <c r="F28" s="22" t="s">
        <v>33</v>
      </c>
    </row>
    <row r="29" spans="2:6" x14ac:dyDescent="0.25">
      <c r="B29" s="79" t="s">
        <v>7</v>
      </c>
      <c r="C29" s="35" t="s">
        <v>17</v>
      </c>
      <c r="D29" s="2"/>
      <c r="E29" s="36" t="s">
        <v>32</v>
      </c>
      <c r="F29" s="36" t="s">
        <v>32</v>
      </c>
    </row>
    <row r="30" spans="2:6" x14ac:dyDescent="0.25">
      <c r="B30" s="80"/>
      <c r="C30" s="35" t="s">
        <v>18</v>
      </c>
      <c r="D30" s="2"/>
      <c r="E30" s="2"/>
      <c r="F30" s="2"/>
    </row>
    <row r="31" spans="2:6" x14ac:dyDescent="0.25">
      <c r="B31" s="81"/>
      <c r="C31" s="35" t="s">
        <v>27</v>
      </c>
      <c r="D31" s="2"/>
      <c r="E31" s="36" t="s">
        <v>32</v>
      </c>
      <c r="F31" s="36" t="s">
        <v>32</v>
      </c>
    </row>
    <row r="32" spans="2:6" x14ac:dyDescent="0.25">
      <c r="B32" s="37" t="s">
        <v>12</v>
      </c>
      <c r="C32" s="35" t="s">
        <v>19</v>
      </c>
      <c r="D32" s="2"/>
      <c r="E32" s="2"/>
      <c r="F32" s="2"/>
    </row>
    <row r="33" spans="2:6" x14ac:dyDescent="0.25">
      <c r="B33" s="51" t="s">
        <v>1</v>
      </c>
      <c r="C33" s="35" t="s">
        <v>52</v>
      </c>
      <c r="D33" s="36" t="s">
        <v>32</v>
      </c>
      <c r="E33" s="2"/>
      <c r="F33" s="2"/>
    </row>
    <row r="34" spans="2:6" x14ac:dyDescent="0.25">
      <c r="B34" s="82" t="s">
        <v>20</v>
      </c>
      <c r="C34" s="35" t="s">
        <v>21</v>
      </c>
      <c r="D34" s="2"/>
      <c r="E34" s="2"/>
      <c r="F34" s="2"/>
    </row>
    <row r="35" spans="2:6" x14ac:dyDescent="0.25">
      <c r="B35" s="83"/>
      <c r="C35" s="35" t="s">
        <v>22</v>
      </c>
      <c r="D35" s="36" t="s">
        <v>32</v>
      </c>
      <c r="E35" s="2"/>
      <c r="F35" s="2"/>
    </row>
    <row r="36" spans="2:6" x14ac:dyDescent="0.25">
      <c r="B36" s="84"/>
      <c r="C36" s="35" t="s">
        <v>23</v>
      </c>
      <c r="D36" s="36" t="s">
        <v>32</v>
      </c>
      <c r="E36" s="2"/>
      <c r="F36" s="2"/>
    </row>
    <row r="37" spans="2:6" x14ac:dyDescent="0.25">
      <c r="B37" s="86" t="s">
        <v>2</v>
      </c>
      <c r="C37" s="35" t="s">
        <v>24</v>
      </c>
      <c r="D37" s="36" t="s">
        <v>32</v>
      </c>
      <c r="E37" s="2"/>
      <c r="F37" s="2"/>
    </row>
    <row r="38" spans="2:6" x14ac:dyDescent="0.25">
      <c r="B38" s="86"/>
      <c r="C38" s="35" t="s">
        <v>25</v>
      </c>
      <c r="D38" s="36" t="s">
        <v>32</v>
      </c>
      <c r="E38" s="2"/>
      <c r="F38" s="2"/>
    </row>
    <row r="39" spans="2:6" ht="30" x14ac:dyDescent="0.25">
      <c r="B39" s="75" t="s">
        <v>9</v>
      </c>
      <c r="C39" s="35" t="s">
        <v>29</v>
      </c>
      <c r="D39" s="36" t="s">
        <v>32</v>
      </c>
      <c r="E39" s="2"/>
      <c r="F39" s="2"/>
    </row>
    <row r="40" spans="2:6" x14ac:dyDescent="0.25">
      <c r="B40" s="85"/>
      <c r="C40" s="35" t="s">
        <v>28</v>
      </c>
      <c r="D40" s="36" t="s">
        <v>32</v>
      </c>
      <c r="E40" s="2"/>
      <c r="F40" s="2"/>
    </row>
    <row r="41" spans="2:6" x14ac:dyDescent="0.25">
      <c r="B41" s="81"/>
      <c r="C41" s="35" t="s">
        <v>26</v>
      </c>
      <c r="D41" s="36" t="s">
        <v>32</v>
      </c>
      <c r="E41" s="2"/>
      <c r="F41" s="2"/>
    </row>
    <row r="42" spans="2:6" x14ac:dyDescent="0.25">
      <c r="B42" s="75" t="s">
        <v>30</v>
      </c>
      <c r="C42" s="35" t="s">
        <v>31</v>
      </c>
      <c r="D42" s="2"/>
      <c r="E42" s="2"/>
      <c r="F42" s="2"/>
    </row>
    <row r="43" spans="2:6" ht="30" x14ac:dyDescent="0.25">
      <c r="B43" s="76"/>
      <c r="C43" s="35" t="s">
        <v>53</v>
      </c>
      <c r="D43" s="2"/>
      <c r="E43" s="2"/>
      <c r="F43" s="2"/>
    </row>
    <row r="44" spans="2:6" ht="27" customHeight="1" x14ac:dyDescent="0.25">
      <c r="B44" s="77" t="s">
        <v>35</v>
      </c>
      <c r="C44" s="78"/>
      <c r="D44" s="38">
        <f>SUM(D29:D32,D34,D42:D43)</f>
        <v>0</v>
      </c>
      <c r="E44" s="39">
        <f>SUM(E30,E32:E33,E34:E38,E39:E43)</f>
        <v>0</v>
      </c>
      <c r="F44" s="39">
        <f>SUM(F30,F32:F43)</f>
        <v>0</v>
      </c>
    </row>
    <row r="46" spans="2:6" ht="13.15" customHeight="1" x14ac:dyDescent="0.25">
      <c r="B46" s="41"/>
      <c r="C46" s="42"/>
      <c r="D46" s="43"/>
      <c r="E46" s="43"/>
    </row>
    <row r="47" spans="2:6" ht="33" customHeight="1" x14ac:dyDescent="0.25">
      <c r="B47" s="65" t="s">
        <v>10</v>
      </c>
      <c r="C47" s="65"/>
      <c r="D47" s="65"/>
      <c r="E47" s="65"/>
    </row>
    <row r="48" spans="2:6" x14ac:dyDescent="0.25">
      <c r="B48" s="40"/>
      <c r="D48" s="40"/>
      <c r="E48" s="40"/>
    </row>
    <row r="49" spans="2:5" x14ac:dyDescent="0.25">
      <c r="B49" s="66"/>
      <c r="C49" s="67"/>
      <c r="D49" s="67"/>
      <c r="E49" s="68"/>
    </row>
    <row r="50" spans="2:5" x14ac:dyDescent="0.25">
      <c r="B50" s="69"/>
      <c r="C50" s="70"/>
      <c r="D50" s="70"/>
      <c r="E50" s="71"/>
    </row>
    <row r="51" spans="2:5" x14ac:dyDescent="0.25">
      <c r="B51" s="69"/>
      <c r="C51" s="70"/>
      <c r="D51" s="70"/>
      <c r="E51" s="71"/>
    </row>
    <row r="52" spans="2:5" x14ac:dyDescent="0.25">
      <c r="B52" s="69"/>
      <c r="C52" s="70"/>
      <c r="D52" s="70"/>
      <c r="E52" s="71"/>
    </row>
    <row r="53" spans="2:5" x14ac:dyDescent="0.25">
      <c r="B53" s="69"/>
      <c r="C53" s="70"/>
      <c r="D53" s="70"/>
      <c r="E53" s="71"/>
    </row>
    <row r="54" spans="2:5" x14ac:dyDescent="0.25">
      <c r="B54" s="69"/>
      <c r="C54" s="70"/>
      <c r="D54" s="70"/>
      <c r="E54" s="71"/>
    </row>
    <row r="55" spans="2:5" x14ac:dyDescent="0.25">
      <c r="B55" s="69"/>
      <c r="C55" s="70"/>
      <c r="D55" s="70"/>
      <c r="E55" s="71"/>
    </row>
    <row r="56" spans="2:5" x14ac:dyDescent="0.25">
      <c r="B56" s="69"/>
      <c r="C56" s="70"/>
      <c r="D56" s="70"/>
      <c r="E56" s="71"/>
    </row>
    <row r="57" spans="2:5" x14ac:dyDescent="0.25">
      <c r="B57" s="69"/>
      <c r="C57" s="70"/>
      <c r="D57" s="70"/>
      <c r="E57" s="71"/>
    </row>
    <row r="58" spans="2:5" x14ac:dyDescent="0.25">
      <c r="B58" s="69"/>
      <c r="C58" s="70"/>
      <c r="D58" s="70"/>
      <c r="E58" s="71"/>
    </row>
    <row r="59" spans="2:5" x14ac:dyDescent="0.25">
      <c r="B59" s="72"/>
      <c r="C59" s="73"/>
      <c r="D59" s="73"/>
      <c r="E59" s="74"/>
    </row>
  </sheetData>
  <sheetProtection algorithmName="SHA-512" hashValue="byMfiKoESwQVugz3m+Oed2xrRxIrOAoqC/tvCI41sTPMvCHmR0p/8PlAo8ui4bR2dzbaNkZ8lgPWJbEyvswc2A==" saltValue="rz+Yfp4vpOFep6ceHb2n/g==" spinCount="100000" sheet="1" objects="1" scenarios="1"/>
  <mergeCells count="27">
    <mergeCell ref="B47:E47"/>
    <mergeCell ref="B49:E59"/>
    <mergeCell ref="B42:B43"/>
    <mergeCell ref="B44:C44"/>
    <mergeCell ref="B5:D5"/>
    <mergeCell ref="B29:B31"/>
    <mergeCell ref="B34:B36"/>
    <mergeCell ref="B39:B41"/>
    <mergeCell ref="B37:B38"/>
    <mergeCell ref="B27:F27"/>
    <mergeCell ref="B24:C24"/>
    <mergeCell ref="B8:D8"/>
    <mergeCell ref="B25:C25"/>
    <mergeCell ref="B2:D2"/>
    <mergeCell ref="B3:D3"/>
    <mergeCell ref="B4:D4"/>
    <mergeCell ref="B23:C23"/>
    <mergeCell ref="B22:C22"/>
    <mergeCell ref="C12:D12"/>
    <mergeCell ref="C13:D13"/>
    <mergeCell ref="C14:D14"/>
    <mergeCell ref="C15:D15"/>
    <mergeCell ref="C16:D16"/>
    <mergeCell ref="C17:D17"/>
    <mergeCell ref="C18:D18"/>
    <mergeCell ref="C19:D19"/>
    <mergeCell ref="C20:D20"/>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Proposal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Stroud</dc:creator>
  <cp:lastModifiedBy>eklinefelter</cp:lastModifiedBy>
  <cp:lastPrinted>2014-10-03T18:39:16Z</cp:lastPrinted>
  <dcterms:created xsi:type="dcterms:W3CDTF">2013-04-26T17:42:17Z</dcterms:created>
  <dcterms:modified xsi:type="dcterms:W3CDTF">2017-11-06T14:15:50Z</dcterms:modified>
</cp:coreProperties>
</file>